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2806CDDF-EBDD-43B0-93A7-9880BFFDA6EF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Вариант для импорта" sheetId="4" r:id="rId1"/>
  </sheets>
  <definedNames>
    <definedName name="_xlnm.Print_Area" localSheetId="0">'Вариант для импорта'!$A$1:$I$76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2" i="4" l="1"/>
  <c r="D70" i="4"/>
  <c r="D68" i="4"/>
  <c r="D32" i="4" l="1"/>
</calcChain>
</file>

<file path=xl/sharedStrings.xml><?xml version="1.0" encoding="utf-8"?>
<sst xmlns="http://schemas.openxmlformats.org/spreadsheetml/2006/main" count="417" uniqueCount="176">
  <si>
    <t>№ п.п.</t>
  </si>
  <si>
    <t>Наименование работ, ресурсов, затрат по проекту</t>
  </si>
  <si>
    <t>Ед. изм.</t>
  </si>
  <si>
    <t>Объем работ / Количество</t>
  </si>
  <si>
    <t>Формула расчета объемов работ и расхода материалов, потребности ресурсов</t>
  </si>
  <si>
    <t>Ссылка на чертежи, спецификации в проектной документации</t>
  </si>
  <si>
    <t>Дополнительная информация (комментарий).</t>
  </si>
  <si>
    <t>6.1</t>
  </si>
  <si>
    <t>6.2</t>
  </si>
  <si>
    <t>Наименование объекта капитального строительства</t>
  </si>
  <si>
    <t>Документ</t>
  </si>
  <si>
    <t>Ведомость объемов работ</t>
  </si>
  <si>
    <t>Версия</t>
  </si>
  <si>
    <t>3_01</t>
  </si>
  <si>
    <t>Наименование стройки</t>
  </si>
  <si>
    <t>Ведомость объемов работ №</t>
  </si>
  <si>
    <t>Дата составления</t>
  </si>
  <si>
    <t>Основание((наименование раздела (подраздела) ПД))</t>
  </si>
  <si>
    <t>Составил ФИО</t>
  </si>
  <si>
    <t>Составил должность</t>
  </si>
  <si>
    <t>Проверил ФИО</t>
  </si>
  <si>
    <t>Проверил должность</t>
  </si>
  <si>
    <t>Инженер</t>
  </si>
  <si>
    <t>Наименование файла</t>
  </si>
  <si>
    <t>Номера страниц (через пробел)</t>
  </si>
  <si>
    <t>ГИП</t>
  </si>
  <si>
    <t>м.кв.</t>
  </si>
  <si>
    <t>м.п.</t>
  </si>
  <si>
    <t>м.куб.</t>
  </si>
  <si>
    <t>Определено проектом</t>
  </si>
  <si>
    <t>шт.</t>
  </si>
  <si>
    <t>Раздел: 1. Цоколь и отмостка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</si>
  <si>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</si>
  <si>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</si>
  <si>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</si>
  <si>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</si>
  <si>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</si>
  <si>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</si>
  <si>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</si>
  <si>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</si>
  <si>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</si>
  <si>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</si>
  <si>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Отбивка штукатурного слоя с кирпичной поверхности</t>
  </si>
  <si>
    <t>Раздел: 2. Стены</t>
  </si>
  <si>
    <t>Заделка гнезд на фасадах после разборки лесов</t>
  </si>
  <si>
    <t>Улучшенная штукатурка фасадов цементно-известковым раствором по камню
- Раствор штукатурный, известковый, М100</t>
  </si>
  <si>
    <t>Раздел: 3. Балконы</t>
  </si>
  <si>
    <t>14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</si>
  <si>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</si>
  <si>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</si>
  <si>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</si>
  <si>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</si>
  <si>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</si>
  <si>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</si>
  <si>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</si>
  <si>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</si>
  <si>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</si>
  <si>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</si>
  <si>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</si>
  <si>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</si>
  <si>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</si>
  <si>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</si>
  <si>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</si>
  <si>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</si>
  <si>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</si>
  <si>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</si>
  <si>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</si>
  <si>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</si>
  <si>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</si>
  <si>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</si>
  <si>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</si>
  <si>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</si>
  <si>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Очистка балконов щетками и обеспыливание поверхностей</t>
  </si>
  <si>
    <t>Нанесение антикоррозийного состава EMACO NANOCRETE AP, (гозизонт. пов-ти), расход 3 кг/м.кв.</t>
  </si>
  <si>
    <t>Нанесение антикоррозийного состава EMACO NANOCRETE AP (вертик. пов-ти), расход 3 кг/м.кв.</t>
  </si>
  <si>
    <t>Раздел: 4. Окна</t>
  </si>
  <si>
    <t>Раздел: 5. Двери</t>
  </si>
  <si>
    <t>Разборка деревянных заполнений проемов: оконных с подоконными досками</t>
  </si>
  <si>
    <t>1</t>
  </si>
  <si>
    <t>5</t>
  </si>
  <si>
    <t>Погрузка в автотранспортное средство: мусор строительный с погрузкой вручную</t>
  </si>
  <si>
    <t>т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</si>
  <si>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</si>
  <si>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</si>
  <si>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</si>
  <si>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</si>
  <si>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</si>
  <si>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</si>
  <si>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</si>
  <si>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</si>
  <si>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</si>
  <si>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</si>
  <si>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</si>
  <si>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</si>
  <si>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</si>
  <si>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</si>
  <si>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</si>
  <si>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</si>
  <si>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Разработка грунта вручную в траншеях глубиной до 2 м без креплений с откосами, группа грунтов: 2</t>
  </si>
  <si>
    <t>10 11 12 13 14 15 16</t>
  </si>
  <si>
    <t>Обратная засыпка существующим грунтом траншеи,
шириной 0,30 м вдоль проектируемой отмостки грунтом,
изъятым ранее при устройстве траншеи, вручную, на
высоту 50мм.
Общая длина устраиваемой отмостки – 50,30 м.п.</t>
  </si>
  <si>
    <t>Штукатурка внутренних откосов цементно-известковым раствором М100 шириной до 350 мм.</t>
  </si>
  <si>
    <t xml:space="preserve">Нанесение MASTERTOP C782, (гозизонт. пов-ти) расход 0,1 кг/м.кв. </t>
  </si>
  <si>
    <t>Ремонт балконов составом EMACO S88C, (гозизонт. пов-ти) расход 57 кг/м.кв.   
Общая толщина слоя – 30 мм</t>
  </si>
  <si>
    <t xml:space="preserve">Нанесение MASTERTOP C782, (вертик. пов-ти), расход 0,1 кг/м.кв. </t>
  </si>
  <si>
    <t>Ремонт балконов составом EMACO S88C, (вертик. пов-ти), расход 57 кг/м.кв.  
Общая толщина слоя – 30 мм</t>
  </si>
  <si>
    <t>95*0,6 = 57 м.кв.
57*0,05 = 2,85 м.куб.</t>
  </si>
  <si>
    <t>Разборка покрытий и оснований: асфальтобетонных с помощью молотков отбойных
Площадь - 57 м.кв.</t>
  </si>
  <si>
    <t xml:space="preserve">95*0,6*0,3 = 17,1 м.куб. </t>
  </si>
  <si>
    <t>95*0,6*0,1 = 5,70 м.куб.</t>
  </si>
  <si>
    <r>
      <t>Устройство бетонных покрытий отмостки от 120</t>
    </r>
    <r>
      <rPr>
        <sz val="11"/>
        <color theme="1"/>
        <rFont val="Calibri"/>
        <family val="2"/>
        <charset val="204"/>
        <scheme val="minor"/>
      </rPr>
      <t xml:space="preserve"> мм до 150 мм</t>
    </r>
    <r>
      <rPr>
        <sz val="11"/>
        <color theme="1"/>
        <rFont val="Calibri"/>
        <family val="2"/>
        <scheme val="minor"/>
      </rPr>
      <t xml:space="preserve">, шириной 0,6 м из бетона В12,5, F150, W4, с армированием арматурной сеткой из проволоки ⌀ 4 ВР1 с ячейкой 100х100 мм (масса сетки – 1,75 кг/м2)
Площадь - 57 м.кв.
</t>
    </r>
  </si>
  <si>
    <t xml:space="preserve">95*0,6 = 57 м.кв.
95*0,6*0,135 = 7,70 м.куб.      </t>
  </si>
  <si>
    <t>Обратная засыпка траншеи, вдоль проектируемой отмостки песком средней крупности, вручную, на высоту 210 мм.
Общая длина устраиваемой отмостки – 95 м.п.</t>
  </si>
  <si>
    <t xml:space="preserve">0,21*0,21*95 = 4,19 м.куб. </t>
  </si>
  <si>
    <t>0,3*0,05*95 = 1,43 м.куб.</t>
  </si>
  <si>
    <t>(54,36+68,61+10,58+2,72+7,3)*0,2=28,71 м.кв.</t>
  </si>
  <si>
    <t>Ремонт штукатурного слоя цоколя ц/п раствором</t>
  </si>
  <si>
    <t>54,36+68,61+10,58+2,72+7,3=143,57 м.кв.</t>
  </si>
  <si>
    <t>0,5*0,5*0,51*3=0,38 м.куб.</t>
  </si>
  <si>
    <t>54+54+12,9+12,9-1,3*4-4=124,6 м.п.</t>
  </si>
  <si>
    <t>1548,5-143,57-140-127,2-18-2,55*1,25*2-1,8*1=1111,56</t>
  </si>
  <si>
    <t>(3*1+5*0,15)*10=37,50 м.кв.</t>
  </si>
  <si>
    <t>3*10*0,5=15,00 м.кв.</t>
  </si>
  <si>
    <t>(37,5-30)*0,5=3,75 м.кв.</t>
  </si>
  <si>
    <t>3*1*8=24 м.кв.</t>
  </si>
  <si>
    <t>5*8=40 м.п.</t>
  </si>
  <si>
    <t>5*8*1,2=48 м.кв.</t>
  </si>
  <si>
    <t>1,3*2,3*6=17,94 м.кв.</t>
  </si>
  <si>
    <t>(2,3*2+1,3*2)*0,35*6=15,12 м.кв.</t>
  </si>
  <si>
    <t>Отчистка откосов наружных от старых красок</t>
  </si>
  <si>
    <t>Определено проектом.</t>
  </si>
  <si>
    <t>1,3*2,1*3 = 8,19 м.кв.</t>
  </si>
  <si>
    <t>Демонтаж существующих двупольных металлических дверных блоков из конструкции кирпичных наружних стен толщиной 510 мм</t>
  </si>
  <si>
    <t>Демонтаж существующих однопольных деревянных дверных блоков из конструкции кирпичных наружних стен толщиной 510 мм</t>
  </si>
  <si>
    <t>1,8*1 = 1,8 м.кв.</t>
  </si>
  <si>
    <t>ВСЕГО 3 ШТ.</t>
  </si>
  <si>
    <t>Капитальный ремонт многоквартирного дома, расположенного по адресу: г. Торжок, ул. Красноармейская, д. 2 (фасад без утепления)</t>
  </si>
  <si>
    <t>834-06.2023</t>
  </si>
  <si>
    <t>834-06.2023-АР.ВОР</t>
  </si>
  <si>
    <t>Титов Р.А.</t>
  </si>
  <si>
    <t>Леликова И.В.</t>
  </si>
  <si>
    <t>834-06.2023-АР, лист 1-7</t>
  </si>
  <si>
    <t>ПД Том №834-06.2022-АР.pdf</t>
  </si>
  <si>
    <t>Раздел: 6. Вывоз мусора</t>
  </si>
  <si>
    <r>
      <t xml:space="preserve">Устройство песчаного основания под отмостку из песка ср. крупности толщ. 100 мм
- Песок природный для строительных работ I класс, средний </t>
    </r>
    <r>
      <rPr>
        <sz val="11"/>
        <rFont val="Calibri"/>
        <family val="2"/>
        <charset val="204"/>
        <scheme val="minor"/>
      </rPr>
      <t>- 6,27</t>
    </r>
    <r>
      <rPr>
        <sz val="11"/>
        <color theme="1"/>
        <rFont val="Calibri"/>
        <family val="2"/>
        <charset val="204"/>
        <scheme val="minor"/>
      </rPr>
      <t xml:space="preserve"> м3</t>
    </r>
  </si>
  <si>
    <r>
      <t xml:space="preserve">Устройство щебеночного основания (фр. 20-40 М500) под отмостку толщ. 100 мм
- Щебень из плотных горных пород для строительных работ М 800, фракция 20-40 мм - </t>
    </r>
    <r>
      <rPr>
        <sz val="11"/>
        <rFont val="Calibri"/>
        <family val="2"/>
        <charset val="204"/>
        <scheme val="minor"/>
      </rPr>
      <t>6,555</t>
    </r>
    <r>
      <rPr>
        <sz val="11"/>
        <color theme="1"/>
        <rFont val="Calibri"/>
        <family val="2"/>
        <charset val="204"/>
        <scheme val="minor"/>
      </rPr>
      <t xml:space="preserve"> м3</t>
    </r>
  </si>
  <si>
    <t>Штукатурка по сетке без устройства каркаса: улучшенная стен</t>
  </si>
  <si>
    <t>Отделка фасадов мелкозернистыми декоративными покрытиями из минеральных или полимерминеральных составов по подготовленной поверхности с лесов и земли, состав с наполнителем: из среднезернистого минерала (размер зерна до 3 мм)
- Смеси сухие штукатурные, декоративные, тонкослойные, для наружных и внутренних работ с грануляцией 1,5 мм - 574,28 кг
- Грунтовка акриловая ВД-АК-02 - 25,8426 кг</t>
  </si>
  <si>
    <t>Устройство отлива цоколя из оцинкованной стали толщиной 0,5 мм, ширина 0,3 м. площадь стали - 37,38 м.кв.</t>
  </si>
  <si>
    <t>Отделка фасадов мелкозернистыми декоративными покрытиями из минеральных или полимерминеральных составов по подготовленной поверхности с лесов и земли, состав с наполнителем: из среднезернистого минерала (размер зерна до 3 мм)
- Смеси сухие штукатурные, декоративные, тонкослойные, для наружных и внутренних работ с грануляцией 1,5 мм - 4446,24 кг
- Грунтовка акриловая ВД-АК-02 - 200,0808 кг</t>
  </si>
  <si>
    <t>Окраска фасадов акриловыми составами в один тон: с лесов вручную по подготовленной поверхности
- Краска водно-дисперсионная акрилатная ВД-АК-101 - 0,5113176 т
- Грунтовка укрепляющая, глубокого проникновения, быстросохнущая, паропроницаемая - 155,6184 кг</t>
  </si>
  <si>
    <t>Ремонт кирпичной кладки
- Кирпич силикатный рядовой полнотелый утолщенный, размеры 250х120х88 мм, марка М150</t>
  </si>
  <si>
    <t>67,5*0,5=33,75 м.кв.
33,75*0,12=4,05 куб.м</t>
  </si>
  <si>
    <t>Монтаж металлического лотка сечением 150х50 мм оцинкованного для прокладки проводки по фасаду здания</t>
  </si>
  <si>
    <t>Окраска балконов акриловыми составами в один тон: с лесов вручную с подготовкой поверхности
- Смеси сухие штукатурно-клеевые на цементной основе для наружных и внутренних работ, фракции 1,5 мм - 19,875 кг;
- Краска водно-дисперсионная акрилатная ВД-АК-101 - 0,01725 т;
- Грунтовка укрепляющая, глубокого проникновения, быстросохнущая, паропроницаемая - 6,75 кг</t>
  </si>
  <si>
    <t>Установка отливов по периметру балконов. Оцинкованная сталь 0,5 мм, шириной 250 мм</t>
  </si>
  <si>
    <r>
      <t xml:space="preserve">Облицовка профилированным листом С21-1000-0,5 с полим.покр. (цвет - белый) балконов
- Профнастил оцинкованный с лакокрасочным или полимерным покрытием С21-1000-0,5 - </t>
    </r>
    <r>
      <rPr>
        <sz val="11"/>
        <rFont val="Calibri"/>
        <family val="2"/>
        <charset val="204"/>
        <scheme val="minor"/>
      </rPr>
      <t>53,592 м2</t>
    </r>
  </si>
  <si>
    <t>Грунтовка внутренних откосов под покраску (1 слой).
- Грунтовка укрепляющая, глубокого проникновения, быстросохнущая, паропроницаемая - 3,024 кг</t>
  </si>
  <si>
    <t>Улучшенная окраска внутренних откосов акриловыми составами (2 слоя).
- Краска водно-дисперсионная акрилатная ВД-АК-101 - 0,004536 т</t>
  </si>
  <si>
    <t>Грунтовка наружных откосов под покраску (1 слой).
- Грунтовка укрепляющая, глубокого проникновения, быстросохнущая, паропроницаемая - 11,50368 кг</t>
  </si>
  <si>
    <t>Отделка фасадов мелкозернистыми декоративными покрытиями из минеральных или полимерминеральных составов по подготовленной поверхности с лесов и земли, состав с наполнителем: из среднезернистого минерала (размер зерна до 3 мм)
- Смеси сухие штукатурные, декоративные, тонкослойные, для наружных и внутренних работ с грануляцией 1,5 мм - 333,44 кг,
- Грунтовка акриловая ВД-АК-02 - 15,0048 кг</t>
  </si>
  <si>
    <t>Окраска фасадов акриловыми составами в один тон: с лесов вручную по подготовленной поверхности
- Краска водно-дисперсионная акрилатная ВД-АК-101 - 0,0383456 т
- Грунтовка укрепляющая, глубокого проникновения, быстросохнущая, паропроницаемая - 11,6704 кг</t>
  </si>
  <si>
    <t>Установка водоотливов из оцинкованной стали шириной 250 мм</t>
  </si>
  <si>
    <r>
      <t xml:space="preserve">Облицовка профилированным листом С21-1000-0,5 с полим.покр. (цвет - белый) поверхности заложенных окон
- Профнастил оцинкованный с лакокрасочным или полимерным покрытием С21-1000-0,5 - </t>
    </r>
    <r>
      <rPr>
        <sz val="11"/>
        <rFont val="Calibri"/>
        <family val="2"/>
        <charset val="204"/>
        <scheme val="minor"/>
      </rPr>
      <t>7,12327 м2</t>
    </r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</si>
  <si>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9 км</t>
  </si>
  <si>
    <t>Устройство нового дверного блока Д-1: ДСН, А, Дп, Пр, Прг, Н, Псп, 1, М3, УЗ, 21х13 - ГОСТ 31173-2016 в конструкцию кирпичных стен толщиной 510 мм
- Комплект монтажный для установки дверных блоков массой до 80 кг – 3 шт.
- Доводчик дверной рычажный для распашных дверей шириной до 1100 мм, масса двери до 80 кг – 3 шт.
Количество дверных блоков - 3 шт.</t>
  </si>
  <si>
    <t>Окраска фасадов акриловыми составами в один тон: с лесов вручную по подготовленной поверхности
- Краска водно-дисперсионная акрилатная ВД-АК-101 - 0,0660422 т
- Грунтовка укрепляющая, глубокого проникновения, быстросохнущая, паропроницаемая - 20,0998 кг</t>
  </si>
  <si>
    <t>Закладка отверстий в цоколе кирпичом
- Кирпич силикатный рядовой полнотелый утолщенный, размеры 250х120х88 мм, марка М150</t>
  </si>
  <si>
    <t>Нанесение водно-дисперсионной грунтовки на поверхности: пористые (камень, кирпич, бетон и т.д.)
- Грунтовка укрепляющая, глубокого проникновения, быстросохнущая, паропроницаемая - 153,39528 кг</t>
  </si>
  <si>
    <t>Нанесение водно-дисперсионной грунтовки на поверхности: пористые (камень, кирпич, бетон и т.д.)
- Грунтовка укрепляющая, глубокого проникновения, быстросохнущая, паропроницаемая - 19,81266 кг</t>
  </si>
  <si>
    <t xml:space="preserve">Устройство выравнивающих стяжек толщиной до 50 мм составом EMACO S88C, расход 57 кг/м.кв.  
</t>
  </si>
  <si>
    <t>Устройство оконного блока ПВХ (ОК-1) (4М1-16-4М1) поворотно-откидного в кирпичных стенах. Заполнение - воздух. Размер одного оконного блока – 2300(h)х1300 мм. 
Толщина профиля оконной рамы – 60 мм.
Количество окон - 6 шт.</t>
  </si>
  <si>
    <t>7,4*8=59,20 м.п.</t>
  </si>
  <si>
    <r>
      <t xml:space="preserve">Монтаж/демонтаж инвентарных трубчатых лесов
- Щиты настила, толщина 25 мм - </t>
    </r>
    <r>
      <rPr>
        <sz val="11"/>
        <rFont val="Calibri"/>
        <family val="2"/>
        <charset val="204"/>
        <scheme val="minor"/>
      </rPr>
      <t>58,2352 м2</t>
    </r>
  </si>
  <si>
    <t>Устройство уголков из оцинкованной стали 50х50х0,5 мм, общей площадью 5,92 м.кв.</t>
  </si>
  <si>
    <t>Устройство нового дверного блока Д-2: ДСН, А, Оп, Пр, Прг, Н, Псп, 1, М3, УЗ, 18х10 - ГОСТ 31173-2016 в конструкцию кирпичных стен толщиной 510 мм
- Комплект монтажный для установки дверных блоков массой до 80 кг – 1 шт.
- Доводчик дверной рычажный для распашных дверей шириной до 1100 мм, масса двери до 80 кг – 1 шт.
Количество дверных блоков 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</si>
</sst>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 tint="0.499984740745262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/>
    <xf numFmtId="0" fontId="0" fillId="0" borderId="0" xfId="0" applyAlignment="1">
      <alignment horizontal="center"/>
    </xf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/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/>
    </xf>
    <xf numFmtId="2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2" fontId="0" fillId="0" borderId="1" xfId="0" applyNumberFormat="1" applyFill="1" applyBorder="1" applyAlignment="1">
      <alignment horizontal="center" vertical="top"/>
    </xf>
    <xf numFmtId="14" fontId="0" fillId="0" borderId="0" xfId="0" applyNumberFormat="1" applyFill="1" applyAlignment="1">
      <alignment horizontal="left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5" fillId="0" borderId="0" xfId="0" applyFont="1" applyFill="1"/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/>
    </xf>
    <xf numFmtId="49" fontId="0" fillId="2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center" vertical="top"/>
    </xf>
    <xf numFmtId="2" fontId="0" fillId="2" borderId="1" xfId="0" applyNumberFormat="1" applyFill="1" applyBorder="1" applyAlignment="1">
      <alignment horizontal="center" vertical="top" wrapText="1"/>
    </xf>
    <xf numFmtId="1" fontId="0" fillId="2" borderId="1" xfId="0" applyNumberForma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/>
    </xf>
    <xf numFmtId="2" fontId="5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6"/>
  <sheetViews>
    <sheetView tabSelected="1" view="pageBreakPreview" topLeftCell="A30" zoomScale="115" zoomScaleNormal="85" zoomScaleSheetLayoutView="115" workbookViewId="0">
      <selection activeCell="D31" sqref="D31"/>
    </sheetView>
  </sheetViews>
  <sheetFormatPr defaultColWidth="9.140625" defaultRowHeight="15" x14ac:dyDescent="0.25"/>
  <cols>
    <col min="1" max="1" width="16" style="6" customWidth="1"/>
    <col min="2" max="2" width="41.85546875" style="6" customWidth="1"/>
    <col min="3" max="3" width="11.28515625" style="6" customWidth="1"/>
    <col min="4" max="4" width="19" style="6" customWidth="1"/>
    <col min="5" max="5" width="32.85546875" style="6" customWidth="1"/>
    <col min="6" max="6" width="41.85546875" style="6" customWidth="1"/>
    <col min="7" max="7" width="22.7109375" style="6" customWidth="1"/>
    <col min="8" max="8" width="28.85546875" style="6" customWidth="1"/>
    <col min="9" max="9" width="41.85546875" style="6" customWidth="1"/>
    <col min="10" max="16384" width="9.140625" style="6"/>
  </cols>
  <sheetData>
    <row r="1" spans="1:9" x14ac:dyDescent="0.25">
      <c r="A1" s="10" t="s">
        <v>10</v>
      </c>
      <c r="D1" s="6" t="s">
        <v>11</v>
      </c>
    </row>
    <row r="2" spans="1:9" x14ac:dyDescent="0.25">
      <c r="A2" s="10" t="s">
        <v>12</v>
      </c>
      <c r="D2" s="6" t="s">
        <v>13</v>
      </c>
    </row>
    <row r="3" spans="1:9" x14ac:dyDescent="0.25">
      <c r="A3" s="10"/>
    </row>
    <row r="4" spans="1:9" s="5" customFormat="1" x14ac:dyDescent="0.25">
      <c r="A4" s="11" t="s">
        <v>14</v>
      </c>
      <c r="B4" s="3"/>
      <c r="C4" s="3"/>
      <c r="D4" s="3" t="s">
        <v>136</v>
      </c>
      <c r="E4" s="3"/>
      <c r="F4" s="3"/>
      <c r="G4" s="3"/>
      <c r="H4" s="3"/>
      <c r="I4" s="3"/>
    </row>
    <row r="5" spans="1:9" s="5" customFormat="1" x14ac:dyDescent="0.25">
      <c r="A5" s="11" t="s">
        <v>9</v>
      </c>
      <c r="B5" s="3"/>
      <c r="C5" s="3"/>
      <c r="D5" s="3" t="s">
        <v>136</v>
      </c>
      <c r="E5" s="3"/>
      <c r="F5" s="3"/>
      <c r="G5" s="3"/>
      <c r="H5" s="3"/>
      <c r="I5" s="3"/>
    </row>
    <row r="6" spans="1:9" s="5" customFormat="1" x14ac:dyDescent="0.25">
      <c r="A6" s="11" t="s">
        <v>15</v>
      </c>
      <c r="B6" s="3"/>
      <c r="C6" s="3"/>
      <c r="D6" s="3" t="s">
        <v>137</v>
      </c>
      <c r="E6" s="3"/>
      <c r="F6" s="3"/>
      <c r="G6" s="3"/>
      <c r="H6" s="3"/>
      <c r="I6" s="3"/>
    </row>
    <row r="7" spans="1:9" s="5" customFormat="1" x14ac:dyDescent="0.25">
      <c r="A7" s="11" t="s">
        <v>17</v>
      </c>
      <c r="B7" s="3"/>
      <c r="C7" s="3"/>
      <c r="D7" s="3" t="s">
        <v>138</v>
      </c>
      <c r="E7" s="3"/>
      <c r="F7" s="3"/>
      <c r="G7" s="3"/>
      <c r="H7" s="3"/>
      <c r="I7" s="3"/>
    </row>
    <row r="8" spans="1:9" s="5" customFormat="1" x14ac:dyDescent="0.25">
      <c r="A8" s="11" t="s">
        <v>16</v>
      </c>
      <c r="B8" s="6"/>
      <c r="C8" s="6"/>
      <c r="D8" s="21">
        <v>45874</v>
      </c>
      <c r="E8" s="6"/>
      <c r="G8" s="6"/>
      <c r="H8" s="6"/>
      <c r="I8" s="6"/>
    </row>
    <row r="9" spans="1:9" s="5" customFormat="1" x14ac:dyDescent="0.25">
      <c r="A9" s="11"/>
      <c r="B9" s="6"/>
      <c r="C9" s="6"/>
      <c r="D9" s="6"/>
      <c r="E9" s="6"/>
      <c r="F9" s="6"/>
      <c r="G9" s="3"/>
      <c r="H9" s="6"/>
      <c r="I9" s="6"/>
    </row>
    <row r="10" spans="1:9" s="5" customFormat="1" x14ac:dyDescent="0.25">
      <c r="A10" s="11" t="s">
        <v>18</v>
      </c>
      <c r="B10" s="6"/>
      <c r="C10" s="6"/>
      <c r="D10" s="6" t="s">
        <v>139</v>
      </c>
      <c r="E10" s="6"/>
      <c r="F10" s="6"/>
      <c r="G10" s="3"/>
      <c r="H10" s="6"/>
      <c r="I10" s="6"/>
    </row>
    <row r="11" spans="1:9" s="5" customFormat="1" x14ac:dyDescent="0.25">
      <c r="A11" s="11" t="s">
        <v>19</v>
      </c>
      <c r="B11" s="6"/>
      <c r="C11" s="6"/>
      <c r="D11" s="6" t="s">
        <v>22</v>
      </c>
      <c r="E11" s="6"/>
      <c r="F11" s="6"/>
      <c r="G11" s="3"/>
      <c r="H11" s="6"/>
      <c r="I11" s="6"/>
    </row>
    <row r="12" spans="1:9" s="5" customFormat="1" x14ac:dyDescent="0.25">
      <c r="A12" s="11" t="s">
        <v>20</v>
      </c>
      <c r="B12" s="6"/>
      <c r="C12" s="6"/>
      <c r="D12" s="6" t="s">
        <v>140</v>
      </c>
      <c r="E12" s="6"/>
      <c r="F12" s="6"/>
      <c r="G12" s="3"/>
      <c r="H12" s="6"/>
      <c r="I12" s="6"/>
    </row>
    <row r="13" spans="1:9" s="5" customFormat="1" x14ac:dyDescent="0.25">
      <c r="A13" s="11" t="s">
        <v>21</v>
      </c>
      <c r="B13" s="6"/>
      <c r="C13" s="6"/>
      <c r="D13" s="6" t="s">
        <v>25</v>
      </c>
      <c r="E13" s="6"/>
      <c r="F13" s="6"/>
      <c r="G13" s="3"/>
      <c r="H13" s="6"/>
      <c r="I13" s="6"/>
    </row>
    <row r="14" spans="1:9" s="5" customFormat="1" x14ac:dyDescent="0.25">
      <c r="A14" s="6"/>
      <c r="B14" s="6"/>
      <c r="C14" s="6"/>
      <c r="D14" s="6"/>
      <c r="E14" s="6"/>
      <c r="F14" s="6"/>
      <c r="G14" s="3"/>
      <c r="H14" s="6"/>
      <c r="I14" s="6"/>
    </row>
    <row r="15" spans="1:9" s="2" customFormat="1" ht="47.25" customHeight="1" x14ac:dyDescent="0.25">
      <c r="A15" s="7" t="s">
        <v>0</v>
      </c>
      <c r="B15" s="7" t="s">
        <v>1</v>
      </c>
      <c r="C15" s="7" t="s">
        <v>2</v>
      </c>
      <c r="D15" s="7" t="s">
        <v>3</v>
      </c>
      <c r="E15" s="7" t="s">
        <v>4</v>
      </c>
      <c r="F15" s="7" t="s">
        <v>5</v>
      </c>
      <c r="G15" s="7" t="s">
        <v>23</v>
      </c>
      <c r="H15" s="7" t="s">
        <v>24</v>
      </c>
      <c r="I15" s="7" t="s">
        <v>6</v>
      </c>
    </row>
    <row r="16" spans="1:9" s="4" customFormat="1" x14ac:dyDescent="0.25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9" t="s">
        <v>7</v>
      </c>
      <c r="H16" s="9" t="s">
        <v>8</v>
      </c>
      <c r="I16" s="8">
        <v>7</v>
      </c>
    </row>
    <row r="17" spans="1:9" s="5" customFormat="1" x14ac:dyDescent="0.25">
      <c r="A17" s="31" t="s">
        <v>31</v>
      </c>
      <c r="B17" s="31"/>
      <c r="C17" s="31"/>
      <c r="D17" s="31"/>
      <c r="E17" s="31"/>
      <c r="F17" s="31"/>
      <c r="G17" s="31"/>
      <c r="H17" s="31"/>
      <c r="I17" s="31"/>
    </row>
    <row r="18" spans="1:9" s="1" customFormat="1" ht="60" x14ac:dyDescent="0.25">
      <c r="A18" s="16" t="s">
        <v>78</v>
      </c>
      <c r="B18" s="13" t="s">
        <v>107</v>
      </c>
      <c r="C18" s="18" t="s">
        <v>28</v>
      </c>
      <c r="D18" s="17">
        <v>2.85</v>
      </c>
      <c r="E18" s="15" t="s">
        <v>106</v>
      </c>
      <c r="F18" s="13" t="s">
        <v>141</v>
      </c>
      <c r="G18" s="13" t="s">
        <v>142</v>
      </c>
      <c r="H18" s="14" t="s">
        <v>99</v>
      </c>
      <c r="I18" s="12"/>
    </row>
    <row r="19" spans="1:9" s="1" customFormat="1" ht="45" x14ac:dyDescent="0.25">
      <c r="A19" s="16" t="s">
        <v>32</v>
      </c>
      <c r="B19" s="13" t="s">
        <v>98</v>
      </c>
      <c r="C19" s="18" t="s">
        <v>28</v>
      </c>
      <c r="D19" s="20">
        <v>17.100000000000001</v>
      </c>
      <c r="E19" s="15" t="s">
        <v>108</v>
      </c>
      <c r="F19" s="13" t="s">
        <v>141</v>
      </c>
      <c r="G19" s="13" t="s">
        <v>142</v>
      </c>
      <c r="H19" s="14" t="s">
        <v>99</v>
      </c>
      <c r="I19" s="12"/>
    </row>
    <row r="20" spans="1:9" s="1" customFormat="1" ht="75" x14ac:dyDescent="0.25">
      <c r="A20" s="16" t="s">
        <v>33</v>
      </c>
      <c r="B20" s="13" t="s">
        <v>144</v>
      </c>
      <c r="C20" s="18" t="s">
        <v>28</v>
      </c>
      <c r="D20" s="20">
        <v>5.7</v>
      </c>
      <c r="E20" s="15" t="s">
        <v>109</v>
      </c>
      <c r="F20" s="13" t="s">
        <v>141</v>
      </c>
      <c r="G20" s="13" t="s">
        <v>142</v>
      </c>
      <c r="H20" s="14" t="s">
        <v>99</v>
      </c>
      <c r="I20" s="12"/>
    </row>
    <row r="21" spans="1:9" s="1" customFormat="1" ht="75" x14ac:dyDescent="0.25">
      <c r="A21" s="16" t="s">
        <v>34</v>
      </c>
      <c r="B21" s="13" t="s">
        <v>145</v>
      </c>
      <c r="C21" s="18" t="s">
        <v>28</v>
      </c>
      <c r="D21" s="20">
        <v>5.7</v>
      </c>
      <c r="E21" s="15" t="s">
        <v>109</v>
      </c>
      <c r="F21" s="13" t="s">
        <v>141</v>
      </c>
      <c r="G21" s="13" t="s">
        <v>142</v>
      </c>
      <c r="H21" s="14" t="s">
        <v>99</v>
      </c>
      <c r="I21" s="12"/>
    </row>
    <row r="22" spans="1:9" s="1" customFormat="1" ht="120" x14ac:dyDescent="0.25">
      <c r="A22" s="16" t="s">
        <v>79</v>
      </c>
      <c r="B22" s="13" t="s">
        <v>110</v>
      </c>
      <c r="C22" s="18" t="s">
        <v>28</v>
      </c>
      <c r="D22" s="20">
        <v>7.7</v>
      </c>
      <c r="E22" s="15" t="s">
        <v>111</v>
      </c>
      <c r="F22" s="13" t="s">
        <v>141</v>
      </c>
      <c r="G22" s="13" t="s">
        <v>142</v>
      </c>
      <c r="H22" s="14" t="s">
        <v>99</v>
      </c>
      <c r="I22" s="12"/>
    </row>
    <row r="23" spans="1:9" s="1" customFormat="1" ht="75" x14ac:dyDescent="0.25">
      <c r="A23" s="16" t="s">
        <v>35</v>
      </c>
      <c r="B23" s="13" t="s">
        <v>112</v>
      </c>
      <c r="C23" s="18" t="s">
        <v>28</v>
      </c>
      <c r="D23" s="17">
        <v>4.1900000000000004</v>
      </c>
      <c r="E23" s="15" t="s">
        <v>113</v>
      </c>
      <c r="F23" s="13" t="s">
        <v>141</v>
      </c>
      <c r="G23" s="13" t="s">
        <v>142</v>
      </c>
      <c r="H23" s="14" t="s">
        <v>99</v>
      </c>
      <c r="I23" s="12"/>
    </row>
    <row r="24" spans="1:9" s="1" customFormat="1" ht="135" x14ac:dyDescent="0.25">
      <c r="A24" s="16" t="s">
        <v>36</v>
      </c>
      <c r="B24" s="13" t="s">
        <v>100</v>
      </c>
      <c r="C24" s="18" t="s">
        <v>28</v>
      </c>
      <c r="D24" s="17">
        <v>1.43</v>
      </c>
      <c r="E24" s="15" t="s">
        <v>114</v>
      </c>
      <c r="F24" s="13" t="s">
        <v>141</v>
      </c>
      <c r="G24" s="13" t="s">
        <v>142</v>
      </c>
      <c r="H24" s="14" t="s">
        <v>99</v>
      </c>
      <c r="I24" s="12"/>
    </row>
    <row r="25" spans="1:9" s="1" customFormat="1" ht="30" x14ac:dyDescent="0.25">
      <c r="A25" s="16" t="s">
        <v>37</v>
      </c>
      <c r="B25" s="13" t="s">
        <v>42</v>
      </c>
      <c r="C25" s="18" t="s">
        <v>26</v>
      </c>
      <c r="D25" s="17">
        <v>28.71</v>
      </c>
      <c r="E25" s="15" t="s">
        <v>115</v>
      </c>
      <c r="F25" s="13" t="s">
        <v>141</v>
      </c>
      <c r="G25" s="13" t="s">
        <v>142</v>
      </c>
      <c r="H25" s="14" t="s">
        <v>99</v>
      </c>
      <c r="I25" s="12"/>
    </row>
    <row r="26" spans="1:9" s="1" customFormat="1" ht="30" x14ac:dyDescent="0.25">
      <c r="A26" s="16" t="s">
        <v>38</v>
      </c>
      <c r="B26" s="13" t="s">
        <v>116</v>
      </c>
      <c r="C26" s="18" t="s">
        <v>26</v>
      </c>
      <c r="D26" s="17">
        <v>28.71</v>
      </c>
      <c r="E26" s="15" t="s">
        <v>115</v>
      </c>
      <c r="F26" s="13" t="s">
        <v>141</v>
      </c>
      <c r="G26" s="13" t="s">
        <v>142</v>
      </c>
      <c r="H26" s="14" t="s">
        <v>99</v>
      </c>
      <c r="I26" s="12"/>
    </row>
    <row r="27" spans="1:9" s="1" customFormat="1" ht="90" x14ac:dyDescent="0.25">
      <c r="A27" s="16" t="s">
        <v>39</v>
      </c>
      <c r="B27" s="13" t="s">
        <v>169</v>
      </c>
      <c r="C27" s="18" t="s">
        <v>26</v>
      </c>
      <c r="D27" s="17">
        <v>143.57</v>
      </c>
      <c r="E27" s="15" t="s">
        <v>117</v>
      </c>
      <c r="F27" s="13" t="s">
        <v>141</v>
      </c>
      <c r="G27" s="13" t="s">
        <v>142</v>
      </c>
      <c r="H27" s="14" t="s">
        <v>99</v>
      </c>
      <c r="I27" s="12"/>
    </row>
    <row r="28" spans="1:9" s="1" customFormat="1" ht="30" x14ac:dyDescent="0.25">
      <c r="A28" s="16" t="s">
        <v>40</v>
      </c>
      <c r="B28" s="13" t="s">
        <v>146</v>
      </c>
      <c r="C28" s="18" t="s">
        <v>26</v>
      </c>
      <c r="D28" s="17">
        <v>143.57</v>
      </c>
      <c r="E28" s="15" t="s">
        <v>117</v>
      </c>
      <c r="F28" s="13" t="s">
        <v>141</v>
      </c>
      <c r="G28" s="13" t="s">
        <v>142</v>
      </c>
      <c r="H28" s="14" t="s">
        <v>99</v>
      </c>
      <c r="I28" s="12"/>
    </row>
    <row r="29" spans="1:9" s="1" customFormat="1" ht="157.5" customHeight="1" x14ac:dyDescent="0.25">
      <c r="A29" s="16" t="s">
        <v>41</v>
      </c>
      <c r="B29" s="13" t="s">
        <v>147</v>
      </c>
      <c r="C29" s="18" t="s">
        <v>26</v>
      </c>
      <c r="D29" s="17">
        <v>143.57</v>
      </c>
      <c r="E29" s="15" t="s">
        <v>117</v>
      </c>
      <c r="F29" s="13" t="s">
        <v>141</v>
      </c>
      <c r="G29" s="13" t="s">
        <v>142</v>
      </c>
      <c r="H29" s="14" t="s">
        <v>99</v>
      </c>
      <c r="I29" s="12"/>
    </row>
    <row r="30" spans="1:9" s="1" customFormat="1" ht="120" x14ac:dyDescent="0.25">
      <c r="A30" s="16" t="s">
        <v>48</v>
      </c>
      <c r="B30" s="13" t="s">
        <v>166</v>
      </c>
      <c r="C30" s="18" t="s">
        <v>26</v>
      </c>
      <c r="D30" s="17">
        <v>143.57</v>
      </c>
      <c r="E30" s="15" t="s">
        <v>117</v>
      </c>
      <c r="F30" s="13" t="s">
        <v>141</v>
      </c>
      <c r="G30" s="13" t="s">
        <v>142</v>
      </c>
      <c r="H30" s="14" t="s">
        <v>99</v>
      </c>
      <c r="I30" s="12"/>
    </row>
    <row r="31" spans="1:9" s="1" customFormat="1" ht="60" x14ac:dyDescent="0.25">
      <c r="A31" s="16" t="s">
        <v>47</v>
      </c>
      <c r="B31" s="13" t="s">
        <v>167</v>
      </c>
      <c r="C31" s="18" t="s">
        <v>28</v>
      </c>
      <c r="D31" s="17">
        <v>0.38</v>
      </c>
      <c r="E31" s="15" t="s">
        <v>118</v>
      </c>
      <c r="F31" s="13" t="s">
        <v>141</v>
      </c>
      <c r="G31" s="13" t="s">
        <v>142</v>
      </c>
      <c r="H31" s="14" t="s">
        <v>99</v>
      </c>
      <c r="I31" s="12"/>
    </row>
    <row r="32" spans="1:9" s="1" customFormat="1" ht="45" x14ac:dyDescent="0.25">
      <c r="A32" s="16" t="s">
        <v>49</v>
      </c>
      <c r="B32" s="13" t="s">
        <v>148</v>
      </c>
      <c r="C32" s="18" t="s">
        <v>26</v>
      </c>
      <c r="D32" s="17">
        <f t="shared" ref="D32" si="0">162*0.65</f>
        <v>105.3</v>
      </c>
      <c r="E32" s="15" t="s">
        <v>119</v>
      </c>
      <c r="F32" s="13" t="s">
        <v>141</v>
      </c>
      <c r="G32" s="13" t="s">
        <v>142</v>
      </c>
      <c r="H32" s="14" t="s">
        <v>99</v>
      </c>
      <c r="I32" s="12"/>
    </row>
    <row r="33" spans="1:9" s="1" customFormat="1" x14ac:dyDescent="0.25">
      <c r="A33" s="32" t="s">
        <v>43</v>
      </c>
      <c r="B33" s="32"/>
      <c r="C33" s="32"/>
      <c r="D33" s="32"/>
      <c r="E33" s="32"/>
      <c r="F33" s="32"/>
      <c r="G33" s="32"/>
      <c r="H33" s="32"/>
      <c r="I33" s="32"/>
    </row>
    <row r="34" spans="1:9" s="1" customFormat="1" ht="45" x14ac:dyDescent="0.25">
      <c r="A34" s="33" t="s">
        <v>50</v>
      </c>
      <c r="B34" s="34" t="s">
        <v>173</v>
      </c>
      <c r="C34" s="35" t="s">
        <v>26</v>
      </c>
      <c r="D34" s="36">
        <v>1712.8</v>
      </c>
      <c r="E34" s="15" t="s">
        <v>130</v>
      </c>
      <c r="F34" s="13" t="s">
        <v>141</v>
      </c>
      <c r="G34" s="13" t="s">
        <v>142</v>
      </c>
      <c r="H34" s="14" t="s">
        <v>99</v>
      </c>
      <c r="I34" s="29"/>
    </row>
    <row r="35" spans="1:9" s="1" customFormat="1" ht="30" x14ac:dyDescent="0.25">
      <c r="A35" s="33" t="s">
        <v>51</v>
      </c>
      <c r="B35" s="34" t="s">
        <v>44</v>
      </c>
      <c r="C35" s="35" t="s">
        <v>30</v>
      </c>
      <c r="D35" s="37">
        <v>286</v>
      </c>
      <c r="E35" s="15" t="s">
        <v>29</v>
      </c>
      <c r="F35" s="13" t="s">
        <v>141</v>
      </c>
      <c r="G35" s="13" t="s">
        <v>142</v>
      </c>
      <c r="H35" s="14" t="s">
        <v>99</v>
      </c>
      <c r="I35" s="13"/>
    </row>
    <row r="36" spans="1:9" s="1" customFormat="1" ht="45" x14ac:dyDescent="0.25">
      <c r="A36" s="16" t="s">
        <v>52</v>
      </c>
      <c r="B36" s="13" t="s">
        <v>45</v>
      </c>
      <c r="C36" s="18" t="s">
        <v>26</v>
      </c>
      <c r="D36" s="17">
        <v>1111.56</v>
      </c>
      <c r="E36" s="19" t="s">
        <v>120</v>
      </c>
      <c r="F36" s="13" t="s">
        <v>141</v>
      </c>
      <c r="G36" s="13" t="s">
        <v>142</v>
      </c>
      <c r="H36" s="14" t="s">
        <v>99</v>
      </c>
      <c r="I36" s="13"/>
    </row>
    <row r="37" spans="1:9" s="1" customFormat="1" ht="90" x14ac:dyDescent="0.25">
      <c r="A37" s="16" t="s">
        <v>53</v>
      </c>
      <c r="B37" s="13" t="s">
        <v>168</v>
      </c>
      <c r="C37" s="18" t="s">
        <v>26</v>
      </c>
      <c r="D37" s="17">
        <v>1111.56</v>
      </c>
      <c r="E37" s="19" t="s">
        <v>120</v>
      </c>
      <c r="F37" s="13" t="s">
        <v>141</v>
      </c>
      <c r="G37" s="13" t="s">
        <v>142</v>
      </c>
      <c r="H37" s="14" t="s">
        <v>99</v>
      </c>
      <c r="I37" s="13"/>
    </row>
    <row r="38" spans="1:9" s="1" customFormat="1" ht="30" x14ac:dyDescent="0.25">
      <c r="A38" s="16" t="s">
        <v>54</v>
      </c>
      <c r="B38" s="13" t="s">
        <v>146</v>
      </c>
      <c r="C38" s="18" t="s">
        <v>26</v>
      </c>
      <c r="D38" s="17">
        <v>1111.56</v>
      </c>
      <c r="E38" s="19" t="s">
        <v>120</v>
      </c>
      <c r="F38" s="13" t="s">
        <v>141</v>
      </c>
      <c r="G38" s="13" t="s">
        <v>142</v>
      </c>
      <c r="H38" s="14" t="s">
        <v>99</v>
      </c>
      <c r="I38" s="13"/>
    </row>
    <row r="39" spans="1:9" s="1" customFormat="1" ht="153" customHeight="1" x14ac:dyDescent="0.25">
      <c r="A39" s="16" t="s">
        <v>55</v>
      </c>
      <c r="B39" s="13" t="s">
        <v>149</v>
      </c>
      <c r="C39" s="18" t="s">
        <v>26</v>
      </c>
      <c r="D39" s="17">
        <v>1111.56</v>
      </c>
      <c r="E39" s="19" t="s">
        <v>120</v>
      </c>
      <c r="F39" s="13" t="s">
        <v>141</v>
      </c>
      <c r="G39" s="13" t="s">
        <v>142</v>
      </c>
      <c r="H39" s="14" t="s">
        <v>99</v>
      </c>
      <c r="I39" s="13"/>
    </row>
    <row r="40" spans="1:9" s="1" customFormat="1" ht="120" x14ac:dyDescent="0.25">
      <c r="A40" s="16" t="s">
        <v>56</v>
      </c>
      <c r="B40" s="13" t="s">
        <v>150</v>
      </c>
      <c r="C40" s="18" t="s">
        <v>26</v>
      </c>
      <c r="D40" s="17">
        <v>1111.56</v>
      </c>
      <c r="E40" s="19" t="s">
        <v>120</v>
      </c>
      <c r="F40" s="13" t="s">
        <v>141</v>
      </c>
      <c r="G40" s="13" t="s">
        <v>142</v>
      </c>
      <c r="H40" s="14" t="s">
        <v>99</v>
      </c>
      <c r="I40" s="13"/>
    </row>
    <row r="41" spans="1:9" s="1" customFormat="1" ht="60" x14ac:dyDescent="0.25">
      <c r="A41" s="16" t="s">
        <v>57</v>
      </c>
      <c r="B41" s="22" t="s">
        <v>151</v>
      </c>
      <c r="C41" s="18" t="s">
        <v>26</v>
      </c>
      <c r="D41" s="17">
        <v>33.75</v>
      </c>
      <c r="E41" s="15" t="s">
        <v>152</v>
      </c>
      <c r="F41" s="13" t="s">
        <v>141</v>
      </c>
      <c r="G41" s="13" t="s">
        <v>142</v>
      </c>
      <c r="H41" s="14" t="s">
        <v>99</v>
      </c>
      <c r="I41" s="22"/>
    </row>
    <row r="42" spans="1:9" s="1" customFormat="1" ht="45" x14ac:dyDescent="0.25">
      <c r="A42" s="16" t="s">
        <v>58</v>
      </c>
      <c r="B42" s="22" t="s">
        <v>153</v>
      </c>
      <c r="C42" s="24" t="s">
        <v>27</v>
      </c>
      <c r="D42" s="25">
        <v>40</v>
      </c>
      <c r="E42" s="19" t="s">
        <v>29</v>
      </c>
      <c r="F42" s="13" t="s">
        <v>141</v>
      </c>
      <c r="G42" s="13" t="s">
        <v>142</v>
      </c>
      <c r="H42" s="14" t="s">
        <v>99</v>
      </c>
      <c r="I42" s="22"/>
    </row>
    <row r="43" spans="1:9" s="1" customFormat="1" x14ac:dyDescent="0.25">
      <c r="A43" s="30" t="s">
        <v>46</v>
      </c>
      <c r="B43" s="30"/>
      <c r="C43" s="30"/>
      <c r="D43" s="30"/>
      <c r="E43" s="30"/>
      <c r="F43" s="30"/>
      <c r="G43" s="30"/>
      <c r="H43" s="30"/>
      <c r="I43" s="30"/>
    </row>
    <row r="44" spans="1:9" s="1" customFormat="1" ht="30" x14ac:dyDescent="0.25">
      <c r="A44" s="23" t="s">
        <v>59</v>
      </c>
      <c r="B44" s="22" t="s">
        <v>72</v>
      </c>
      <c r="C44" s="24" t="s">
        <v>26</v>
      </c>
      <c r="D44" s="25">
        <v>37.5</v>
      </c>
      <c r="E44" s="19" t="s">
        <v>121</v>
      </c>
      <c r="F44" s="13" t="s">
        <v>141</v>
      </c>
      <c r="G44" s="13" t="s">
        <v>142</v>
      </c>
      <c r="H44" s="14" t="s">
        <v>99</v>
      </c>
      <c r="I44" s="22"/>
    </row>
    <row r="45" spans="1:9" s="1" customFormat="1" ht="45" x14ac:dyDescent="0.25">
      <c r="A45" s="23" t="s">
        <v>60</v>
      </c>
      <c r="B45" s="22" t="s">
        <v>73</v>
      </c>
      <c r="C45" s="24" t="s">
        <v>26</v>
      </c>
      <c r="D45" s="25">
        <v>15</v>
      </c>
      <c r="E45" s="19" t="s">
        <v>122</v>
      </c>
      <c r="F45" s="13" t="s">
        <v>141</v>
      </c>
      <c r="G45" s="13" t="s">
        <v>142</v>
      </c>
      <c r="H45" s="14" t="s">
        <v>99</v>
      </c>
      <c r="I45" s="25"/>
    </row>
    <row r="46" spans="1:9" s="1" customFormat="1" ht="30" x14ac:dyDescent="0.25">
      <c r="A46" s="23" t="s">
        <v>61</v>
      </c>
      <c r="B46" s="22" t="s">
        <v>102</v>
      </c>
      <c r="C46" s="24" t="s">
        <v>26</v>
      </c>
      <c r="D46" s="25">
        <v>15</v>
      </c>
      <c r="E46" s="19" t="s">
        <v>122</v>
      </c>
      <c r="F46" s="13" t="s">
        <v>141</v>
      </c>
      <c r="G46" s="13" t="s">
        <v>142</v>
      </c>
      <c r="H46" s="14" t="s">
        <v>99</v>
      </c>
      <c r="I46" s="22"/>
    </row>
    <row r="47" spans="1:9" s="1" customFormat="1" ht="45" x14ac:dyDescent="0.25">
      <c r="A47" s="23" t="s">
        <v>62</v>
      </c>
      <c r="B47" s="22" t="s">
        <v>103</v>
      </c>
      <c r="C47" s="24" t="s">
        <v>26</v>
      </c>
      <c r="D47" s="25">
        <v>15</v>
      </c>
      <c r="E47" s="19" t="s">
        <v>122</v>
      </c>
      <c r="F47" s="13" t="s">
        <v>141</v>
      </c>
      <c r="G47" s="13" t="s">
        <v>142</v>
      </c>
      <c r="H47" s="14" t="s">
        <v>99</v>
      </c>
      <c r="I47" s="22"/>
    </row>
    <row r="48" spans="1:9" s="1" customFormat="1" ht="45" x14ac:dyDescent="0.25">
      <c r="A48" s="23" t="s">
        <v>63</v>
      </c>
      <c r="B48" s="22" t="s">
        <v>74</v>
      </c>
      <c r="C48" s="24" t="s">
        <v>26</v>
      </c>
      <c r="D48" s="25">
        <v>3.75</v>
      </c>
      <c r="E48" s="19" t="s">
        <v>123</v>
      </c>
      <c r="F48" s="13" t="s">
        <v>141</v>
      </c>
      <c r="G48" s="13" t="s">
        <v>142</v>
      </c>
      <c r="H48" s="14" t="s">
        <v>99</v>
      </c>
      <c r="I48" s="22"/>
    </row>
    <row r="49" spans="1:9" s="1" customFormat="1" ht="30" x14ac:dyDescent="0.25">
      <c r="A49" s="23" t="s">
        <v>64</v>
      </c>
      <c r="B49" s="22" t="s">
        <v>104</v>
      </c>
      <c r="C49" s="24" t="s">
        <v>26</v>
      </c>
      <c r="D49" s="25">
        <v>3.75</v>
      </c>
      <c r="E49" s="19" t="s">
        <v>123</v>
      </c>
      <c r="F49" s="13" t="s">
        <v>141</v>
      </c>
      <c r="G49" s="13" t="s">
        <v>142</v>
      </c>
      <c r="H49" s="14" t="s">
        <v>99</v>
      </c>
      <c r="I49" s="22"/>
    </row>
    <row r="50" spans="1:9" s="1" customFormat="1" ht="45" x14ac:dyDescent="0.25">
      <c r="A50" s="23" t="s">
        <v>65</v>
      </c>
      <c r="B50" s="22" t="s">
        <v>105</v>
      </c>
      <c r="C50" s="24" t="s">
        <v>26</v>
      </c>
      <c r="D50" s="25">
        <v>3.75</v>
      </c>
      <c r="E50" s="19" t="s">
        <v>123</v>
      </c>
      <c r="F50" s="13" t="s">
        <v>141</v>
      </c>
      <c r="G50" s="13" t="s">
        <v>142</v>
      </c>
      <c r="H50" s="14" t="s">
        <v>99</v>
      </c>
      <c r="I50" s="22"/>
    </row>
    <row r="51" spans="1:9" s="1" customFormat="1" ht="180" x14ac:dyDescent="0.25">
      <c r="A51" s="23" t="s">
        <v>66</v>
      </c>
      <c r="B51" s="22" t="s">
        <v>154</v>
      </c>
      <c r="C51" s="24" t="s">
        <v>26</v>
      </c>
      <c r="D51" s="25">
        <v>37.5</v>
      </c>
      <c r="E51" s="19" t="s">
        <v>121</v>
      </c>
      <c r="F51" s="13" t="s">
        <v>141</v>
      </c>
      <c r="G51" s="13" t="s">
        <v>142</v>
      </c>
      <c r="H51" s="14" t="s">
        <v>99</v>
      </c>
      <c r="I51" s="22"/>
    </row>
    <row r="52" spans="1:9" s="1" customFormat="1" ht="60" x14ac:dyDescent="0.25">
      <c r="A52" s="23" t="s">
        <v>67</v>
      </c>
      <c r="B52" s="22" t="s">
        <v>170</v>
      </c>
      <c r="C52" s="24" t="s">
        <v>26</v>
      </c>
      <c r="D52" s="25">
        <v>24</v>
      </c>
      <c r="E52" s="19" t="s">
        <v>124</v>
      </c>
      <c r="F52" s="13" t="s">
        <v>141</v>
      </c>
      <c r="G52" s="13" t="s">
        <v>142</v>
      </c>
      <c r="H52" s="14" t="s">
        <v>99</v>
      </c>
      <c r="I52" s="22"/>
    </row>
    <row r="53" spans="1:9" s="1" customFormat="1" ht="45" x14ac:dyDescent="0.25">
      <c r="A53" s="23" t="s">
        <v>68</v>
      </c>
      <c r="B53" s="22" t="s">
        <v>155</v>
      </c>
      <c r="C53" s="24" t="s">
        <v>27</v>
      </c>
      <c r="D53" s="25">
        <v>40</v>
      </c>
      <c r="E53" s="19" t="s">
        <v>125</v>
      </c>
      <c r="F53" s="13" t="s">
        <v>141</v>
      </c>
      <c r="G53" s="13" t="s">
        <v>142</v>
      </c>
      <c r="H53" s="14" t="s">
        <v>99</v>
      </c>
      <c r="I53" s="22"/>
    </row>
    <row r="54" spans="1:9" s="1" customFormat="1" ht="30" x14ac:dyDescent="0.25">
      <c r="A54" s="38" t="s">
        <v>70</v>
      </c>
      <c r="B54" s="39" t="s">
        <v>174</v>
      </c>
      <c r="C54" s="40" t="s">
        <v>27</v>
      </c>
      <c r="D54" s="41">
        <v>59.2</v>
      </c>
      <c r="E54" s="19" t="s">
        <v>172</v>
      </c>
      <c r="F54" s="13" t="s">
        <v>141</v>
      </c>
      <c r="G54" s="13" t="s">
        <v>142</v>
      </c>
      <c r="H54" s="14" t="s">
        <v>99</v>
      </c>
      <c r="I54" s="22"/>
    </row>
    <row r="55" spans="1:9" s="1" customFormat="1" ht="90" x14ac:dyDescent="0.25">
      <c r="A55" s="23" t="s">
        <v>69</v>
      </c>
      <c r="B55" s="22" t="s">
        <v>156</v>
      </c>
      <c r="C55" s="24" t="s">
        <v>26</v>
      </c>
      <c r="D55" s="25">
        <v>48</v>
      </c>
      <c r="E55" s="19" t="s">
        <v>126</v>
      </c>
      <c r="F55" s="13" t="s">
        <v>141</v>
      </c>
      <c r="G55" s="13" t="s">
        <v>142</v>
      </c>
      <c r="H55" s="14" t="s">
        <v>99</v>
      </c>
      <c r="I55" s="22"/>
    </row>
    <row r="56" spans="1:9" s="1" customFormat="1" x14ac:dyDescent="0.25">
      <c r="A56" s="30" t="s">
        <v>75</v>
      </c>
      <c r="B56" s="30"/>
      <c r="C56" s="30"/>
      <c r="D56" s="30"/>
      <c r="E56" s="30"/>
      <c r="F56" s="30"/>
      <c r="G56" s="30"/>
      <c r="H56" s="30"/>
      <c r="I56" s="30"/>
    </row>
    <row r="57" spans="1:9" s="1" customFormat="1" ht="45" x14ac:dyDescent="0.25">
      <c r="A57" s="23" t="s">
        <v>70</v>
      </c>
      <c r="B57" s="22" t="s">
        <v>77</v>
      </c>
      <c r="C57" s="24" t="s">
        <v>26</v>
      </c>
      <c r="D57" s="24">
        <v>17.940000000000001</v>
      </c>
      <c r="E57" s="24" t="s">
        <v>127</v>
      </c>
      <c r="F57" s="13" t="s">
        <v>141</v>
      </c>
      <c r="G57" s="13" t="s">
        <v>142</v>
      </c>
      <c r="H57" s="14" t="s">
        <v>99</v>
      </c>
      <c r="I57" s="22"/>
    </row>
    <row r="58" spans="1:9" ht="105" x14ac:dyDescent="0.25">
      <c r="A58" s="23" t="s">
        <v>71</v>
      </c>
      <c r="B58" s="22" t="s">
        <v>171</v>
      </c>
      <c r="C58" s="24" t="s">
        <v>26</v>
      </c>
      <c r="D58" s="24">
        <v>17.940000000000001</v>
      </c>
      <c r="E58" s="24" t="s">
        <v>127</v>
      </c>
      <c r="F58" s="13" t="s">
        <v>141</v>
      </c>
      <c r="G58" s="13" t="s">
        <v>142</v>
      </c>
      <c r="H58" s="14" t="s">
        <v>99</v>
      </c>
      <c r="I58" s="22"/>
    </row>
    <row r="59" spans="1:9" ht="45" x14ac:dyDescent="0.25">
      <c r="A59" s="23" t="s">
        <v>82</v>
      </c>
      <c r="B59" s="22" t="s">
        <v>101</v>
      </c>
      <c r="C59" s="24" t="s">
        <v>26</v>
      </c>
      <c r="D59" s="26">
        <v>15.12</v>
      </c>
      <c r="E59" s="19" t="s">
        <v>128</v>
      </c>
      <c r="F59" s="13" t="s">
        <v>141</v>
      </c>
      <c r="G59" s="13" t="s">
        <v>142</v>
      </c>
      <c r="H59" s="14" t="s">
        <v>99</v>
      </c>
      <c r="I59" s="22"/>
    </row>
    <row r="60" spans="1:9" ht="75" x14ac:dyDescent="0.25">
      <c r="A60" s="23" t="s">
        <v>83</v>
      </c>
      <c r="B60" s="22" t="s">
        <v>157</v>
      </c>
      <c r="C60" s="24" t="s">
        <v>26</v>
      </c>
      <c r="D60" s="26">
        <v>15.12</v>
      </c>
      <c r="E60" s="19" t="s">
        <v>128</v>
      </c>
      <c r="F60" s="13" t="s">
        <v>141</v>
      </c>
      <c r="G60" s="13" t="s">
        <v>142</v>
      </c>
      <c r="H60" s="14" t="s">
        <v>99</v>
      </c>
      <c r="I60" s="22"/>
    </row>
    <row r="61" spans="1:9" ht="60" x14ac:dyDescent="0.25">
      <c r="A61" s="23" t="s">
        <v>84</v>
      </c>
      <c r="B61" s="22" t="s">
        <v>158</v>
      </c>
      <c r="C61" s="24" t="s">
        <v>26</v>
      </c>
      <c r="D61" s="26">
        <v>15.12</v>
      </c>
      <c r="E61" s="19" t="s">
        <v>128</v>
      </c>
      <c r="F61" s="13" t="s">
        <v>141</v>
      </c>
      <c r="G61" s="13" t="s">
        <v>142</v>
      </c>
      <c r="H61" s="14" t="s">
        <v>99</v>
      </c>
      <c r="I61" s="22"/>
    </row>
    <row r="62" spans="1:9" ht="16.5" customHeight="1" x14ac:dyDescent="0.25">
      <c r="A62" s="23" t="s">
        <v>85</v>
      </c>
      <c r="B62" s="22" t="s">
        <v>129</v>
      </c>
      <c r="C62" s="24" t="s">
        <v>26</v>
      </c>
      <c r="D62" s="26">
        <v>83.36</v>
      </c>
      <c r="E62" s="19" t="s">
        <v>130</v>
      </c>
      <c r="F62" s="13" t="s">
        <v>141</v>
      </c>
      <c r="G62" s="13" t="s">
        <v>142</v>
      </c>
      <c r="H62" s="14" t="s">
        <v>99</v>
      </c>
      <c r="I62" s="22"/>
    </row>
    <row r="63" spans="1:9" ht="75" x14ac:dyDescent="0.25">
      <c r="A63" s="23" t="s">
        <v>86</v>
      </c>
      <c r="B63" s="22" t="s">
        <v>159</v>
      </c>
      <c r="C63" s="24" t="s">
        <v>26</v>
      </c>
      <c r="D63" s="26">
        <v>83.36</v>
      </c>
      <c r="E63" s="19" t="s">
        <v>130</v>
      </c>
      <c r="F63" s="13" t="s">
        <v>141</v>
      </c>
      <c r="G63" s="13" t="s">
        <v>142</v>
      </c>
      <c r="H63" s="14" t="s">
        <v>99</v>
      </c>
      <c r="I63" s="22"/>
    </row>
    <row r="64" spans="1:9" ht="30" x14ac:dyDescent="0.25">
      <c r="A64" s="23" t="s">
        <v>87</v>
      </c>
      <c r="B64" s="22" t="s">
        <v>146</v>
      </c>
      <c r="C64" s="24" t="s">
        <v>26</v>
      </c>
      <c r="D64" s="26">
        <v>83.36</v>
      </c>
      <c r="E64" s="19" t="s">
        <v>130</v>
      </c>
      <c r="F64" s="13" t="s">
        <v>141</v>
      </c>
      <c r="G64" s="13" t="s">
        <v>142</v>
      </c>
      <c r="H64" s="14" t="s">
        <v>99</v>
      </c>
      <c r="I64" s="22"/>
    </row>
    <row r="65" spans="1:9" ht="180" x14ac:dyDescent="0.25">
      <c r="A65" s="23" t="s">
        <v>88</v>
      </c>
      <c r="B65" s="22" t="s">
        <v>160</v>
      </c>
      <c r="C65" s="24" t="s">
        <v>26</v>
      </c>
      <c r="D65" s="26">
        <v>83.36</v>
      </c>
      <c r="E65" s="19" t="s">
        <v>130</v>
      </c>
      <c r="F65" s="13" t="s">
        <v>141</v>
      </c>
      <c r="G65" s="13" t="s">
        <v>142</v>
      </c>
      <c r="H65" s="14" t="s">
        <v>99</v>
      </c>
      <c r="I65" s="22"/>
    </row>
    <row r="66" spans="1:9" ht="120" x14ac:dyDescent="0.25">
      <c r="A66" s="23" t="s">
        <v>89</v>
      </c>
      <c r="B66" s="22" t="s">
        <v>161</v>
      </c>
      <c r="C66" s="24" t="s">
        <v>26</v>
      </c>
      <c r="D66" s="26">
        <v>83.36</v>
      </c>
      <c r="E66" s="19" t="s">
        <v>130</v>
      </c>
      <c r="F66" s="13" t="s">
        <v>141</v>
      </c>
      <c r="G66" s="13" t="s">
        <v>142</v>
      </c>
      <c r="H66" s="14" t="s">
        <v>99</v>
      </c>
      <c r="I66" s="22"/>
    </row>
    <row r="67" spans="1:9" ht="30" x14ac:dyDescent="0.25">
      <c r="A67" s="23" t="s">
        <v>90</v>
      </c>
      <c r="B67" s="22" t="s">
        <v>162</v>
      </c>
      <c r="C67" s="24" t="s">
        <v>27</v>
      </c>
      <c r="D67" s="26">
        <v>173</v>
      </c>
      <c r="E67" s="19" t="s">
        <v>130</v>
      </c>
      <c r="F67" s="13" t="s">
        <v>141</v>
      </c>
      <c r="G67" s="13" t="s">
        <v>142</v>
      </c>
      <c r="H67" s="14" t="s">
        <v>99</v>
      </c>
      <c r="I67" s="22"/>
    </row>
    <row r="68" spans="1:9" ht="90" x14ac:dyDescent="0.25">
      <c r="A68" s="23" t="s">
        <v>91</v>
      </c>
      <c r="B68" s="22" t="s">
        <v>163</v>
      </c>
      <c r="C68" s="24" t="s">
        <v>26</v>
      </c>
      <c r="D68" s="26">
        <f>2.55*1.25*2</f>
        <v>6.375</v>
      </c>
      <c r="E68" s="19" t="s">
        <v>130</v>
      </c>
      <c r="F68" s="13" t="s">
        <v>141</v>
      </c>
      <c r="G68" s="13" t="s">
        <v>142</v>
      </c>
      <c r="H68" s="14" t="s">
        <v>99</v>
      </c>
      <c r="I68" s="22"/>
    </row>
    <row r="69" spans="1:9" x14ac:dyDescent="0.25">
      <c r="A69" s="30" t="s">
        <v>76</v>
      </c>
      <c r="B69" s="30"/>
      <c r="C69" s="30"/>
      <c r="D69" s="30"/>
      <c r="E69" s="30"/>
      <c r="F69" s="30"/>
      <c r="G69" s="30"/>
      <c r="H69" s="30"/>
      <c r="I69" s="30"/>
    </row>
    <row r="70" spans="1:9" ht="60" x14ac:dyDescent="0.25">
      <c r="A70" s="23" t="s">
        <v>92</v>
      </c>
      <c r="B70" s="22" t="s">
        <v>132</v>
      </c>
      <c r="C70" s="24" t="s">
        <v>26</v>
      </c>
      <c r="D70" s="24">
        <f>1.3*2.1*3</f>
        <v>8.1900000000000013</v>
      </c>
      <c r="E70" s="19" t="s">
        <v>131</v>
      </c>
      <c r="F70" s="13" t="s">
        <v>141</v>
      </c>
      <c r="G70" s="13" t="s">
        <v>142</v>
      </c>
      <c r="H70" s="14" t="s">
        <v>99</v>
      </c>
      <c r="I70" s="27"/>
    </row>
    <row r="71" spans="1:9" ht="60" x14ac:dyDescent="0.25">
      <c r="A71" s="23" t="s">
        <v>93</v>
      </c>
      <c r="B71" s="22" t="s">
        <v>133</v>
      </c>
      <c r="C71" s="24" t="s">
        <v>26</v>
      </c>
      <c r="D71" s="24">
        <v>1.8</v>
      </c>
      <c r="E71" s="19" t="s">
        <v>134</v>
      </c>
      <c r="F71" s="13" t="s">
        <v>141</v>
      </c>
      <c r="G71" s="13" t="s">
        <v>142</v>
      </c>
      <c r="H71" s="14" t="s">
        <v>99</v>
      </c>
      <c r="I71" s="22"/>
    </row>
    <row r="72" spans="1:9" ht="173.25" customHeight="1" x14ac:dyDescent="0.25">
      <c r="A72" s="23" t="s">
        <v>94</v>
      </c>
      <c r="B72" s="22" t="s">
        <v>165</v>
      </c>
      <c r="C72" s="24" t="s">
        <v>26</v>
      </c>
      <c r="D72" s="24">
        <f>1.3*2.1*3</f>
        <v>8.1900000000000013</v>
      </c>
      <c r="E72" s="19" t="s">
        <v>131</v>
      </c>
      <c r="F72" s="13" t="s">
        <v>141</v>
      </c>
      <c r="G72" s="13" t="s">
        <v>142</v>
      </c>
      <c r="H72" s="14" t="s">
        <v>99</v>
      </c>
      <c r="I72" s="22" t="s">
        <v>135</v>
      </c>
    </row>
    <row r="73" spans="1:9" ht="150" x14ac:dyDescent="0.25">
      <c r="A73" s="38" t="s">
        <v>95</v>
      </c>
      <c r="B73" s="39" t="s">
        <v>175</v>
      </c>
      <c r="C73" s="40" t="s">
        <v>26</v>
      </c>
      <c r="D73" s="40">
        <v>1.8</v>
      </c>
      <c r="E73" s="19" t="s">
        <v>134</v>
      </c>
      <c r="F73" s="13" t="s">
        <v>141</v>
      </c>
      <c r="G73" s="13" t="s">
        <v>142</v>
      </c>
      <c r="H73" s="14" t="s">
        <v>99</v>
      </c>
      <c r="I73" s="22"/>
    </row>
    <row r="74" spans="1:9" x14ac:dyDescent="0.25">
      <c r="A74" s="30" t="s">
        <v>143</v>
      </c>
      <c r="B74" s="30"/>
      <c r="C74" s="30"/>
      <c r="D74" s="30"/>
      <c r="E74" s="30"/>
      <c r="F74" s="30"/>
      <c r="G74" s="30"/>
      <c r="H74" s="30"/>
      <c r="I74" s="30"/>
    </row>
    <row r="75" spans="1:9" ht="30" x14ac:dyDescent="0.25">
      <c r="A75" s="23" t="s">
        <v>96</v>
      </c>
      <c r="B75" s="22" t="s">
        <v>80</v>
      </c>
      <c r="C75" s="24" t="s">
        <v>81</v>
      </c>
      <c r="D75" s="28">
        <v>3.6419999999999999</v>
      </c>
      <c r="E75" s="19" t="s">
        <v>29</v>
      </c>
      <c r="F75" s="13" t="s">
        <v>141</v>
      </c>
      <c r="G75" s="13" t="s">
        <v>142</v>
      </c>
      <c r="H75" s="14" t="s">
        <v>99</v>
      </c>
      <c r="I75" s="22"/>
    </row>
    <row r="76" spans="1:9" ht="120.75" customHeight="1" x14ac:dyDescent="0.25">
      <c r="A76" s="23" t="s">
        <v>97</v>
      </c>
      <c r="B76" s="22" t="s">
        <v>164</v>
      </c>
      <c r="C76" s="24" t="s">
        <v>81</v>
      </c>
      <c r="D76" s="28">
        <v>3.6419999999999999</v>
      </c>
      <c r="E76" s="19" t="s">
        <v>29</v>
      </c>
      <c r="F76" s="13" t="s">
        <v>141</v>
      </c>
      <c r="G76" s="13" t="s">
        <v>142</v>
      </c>
      <c r="H76" s="14" t="s">
        <v>99</v>
      </c>
      <c r="I76" s="22"/>
    </row>
  </sheetData>
  <mergeCells count="6">
    <mergeCell ref="A74:I74"/>
    <mergeCell ref="A17:I17"/>
    <mergeCell ref="A33:I33"/>
    <mergeCell ref="A69:I69"/>
    <mergeCell ref="A43:I43"/>
    <mergeCell ref="A56:I56"/>
  </mergeCells>
  <phoneticPr fontId="4" type="noConversion"/>
  <pageMargins left="0.25" right="0.25" top="0.75" bottom="0.75" header="0.3" footer="0.3"/>
  <pageSetup paperSize="9" scale="5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i 1 U 1 W s s y x J e k A A A A 9 Q A A A B I A H A B D b 2 5 m a W c v U G F j a 2 F n Z S 5 4 b W w g o h g A K K A U A A A A A A A A A A A A A A A A A A A A A A A A A A A A h Y 8 9 D o I w A I W v Q r r T 1 m o M k l I G V 0 m M R u P a l A q N U E x / L H d z 8 E h e Q Y y i b o 7 v e 9 / w 3 v 1 6 o 3 n f N t F F G q s 6 n Y E J x C C S W n S l 0 l U G v D v G C c g Z X X N x 4 p W M B l n b t L d l B m r n z i l C I Q Q Y p r A z F S I Y T 9 C h W G 1 F L V s O P r L 6 L 8 d K W 8 e 1 k I D R / W s M I 3 A x h 8 m M Q E z R y G i h 9 L c n w 9 x n + w P p 0 j f O G 8 m M j z c 7 i s Z I 0 f s C e w B Q S w M E F A A C A A g A i 1 U 1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t V N V o o i k e 4 D g A A A B E A A A A T A B w A R m 9 y b X V s Y X M v U 2 V j d G l v b j E u b S C i G A A o o B Q A A A A A A A A A A A A A A A A A A A A A A A A A A A A r T k 0 u y c z P U w i G 0 I b W A F B L A Q I t A B Q A A g A I A I t V N V r L M s S X p A A A A P U A A A A S A A A A A A A A A A A A A A A A A A A A A A B D b 2 5 m a W c v U G F j a 2 F n Z S 5 4 b W x Q S w E C L Q A U A A I A C A C L V T V a D 8 r p q 6 Q A A A D p A A A A E w A A A A A A A A A A A A A A A A D w A A A A W 0 N v b n R l b n R f V H l w Z X N d L n h t b F B L A Q I t A B Q A A g A I A I t V N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c v X 8 c 3 M z w Q 5 I n 6 L T Y T k 7 V A A A A A A I A A A A A A B B m A A A A A Q A A I A A A A L N 5 l M w W x H U o T N b T g g J K 8 K c U 3 3 h 5 9 f S 7 H d x W v T v y x f Q B A A A A A A 6 A A A A A A g A A I A A A A H q y X F S 2 u D u M R u + H 4 I j V Z M i w X p O Y n e W d I 6 B Q 5 s Y 0 E i G t U A A A A M G 0 L d T 8 0 0 C U r 7 T 2 c y t l N I l m a U 2 W C o a t 1 / L e P + U 4 j s Y y I p r t X d p U Z A U i l h b e t L H 6 2 e I 7 c L S e 0 t K X / k D o w x m 2 J d l 8 y p A w C k g m T K p H 5 r o U C 1 i O Q A A A A J 9 i J Q 2 y 9 H C x I U q N F Y S d 0 w v j F a 7 C e z d j O n Q o g C 5 n k x y y X M o 1 W H 2 p I K Y S Z c I F Q 1 2 Q Z O 1 a y l e 9 Q L I k / b 7 o o I L x v w w = < / D a t a M a s h u p > 
</file>

<file path=customXml/itemProps1.xml><?xml version="1.0" encoding="utf-8"?>
<ds:datastoreItem xmlns:ds="http://schemas.openxmlformats.org/officeDocument/2006/customXml" ds:itemID="{807AD131-D3B6-42C1-A3D5-03EA9B91DF5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Вариант для импорта</vt:lpstr>
      <vt:lpstr>'Вариант для импорта'!Область_печати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2025-08-07T04:58:54Z</dcterms:modified>
</cp:coreProperties>
</file>